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5" i="1" s="1"/>
  <c r="O10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/>
  <c r="F15" i="1"/>
  <c r="F19" i="1"/>
  <c r="E15" i="1"/>
  <c r="E19" i="1" s="1"/>
  <c r="D16" i="1"/>
  <c r="K20" i="1" l="1"/>
  <c r="F22" i="1"/>
  <c r="L20" i="1"/>
  <c r="E22" i="1"/>
  <c r="G22" i="1"/>
  <c r="K22" i="1" s="1"/>
  <c r="M19" i="1"/>
  <c r="I22" i="1"/>
  <c r="O20" i="1"/>
  <c r="M20" i="1"/>
  <c r="H22" i="1"/>
  <c r="L19" i="1"/>
  <c r="O19" i="1"/>
  <c r="N15" i="1"/>
  <c r="N19" i="1" s="1"/>
  <c r="K19" i="1"/>
  <c r="O22" i="1" l="1"/>
  <c r="N22" i="1" s="1"/>
  <c r="L22" i="1"/>
  <c r="M22" i="1"/>
</calcChain>
</file>

<file path=xl/sharedStrings.xml><?xml version="1.0" encoding="utf-8"?>
<sst xmlns="http://schemas.openxmlformats.org/spreadsheetml/2006/main" count="93" uniqueCount="64">
  <si>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</si>
  <si>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</si>
  <si>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</si>
  <si>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</si>
  <si>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</si>
  <si>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</si>
  <si>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</si>
  <si>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</si>
  <si>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</si>
  <si>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</si>
  <si>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</si>
  <si>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</si>
  <si>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</si>
  <si>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</si>
  <si>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</si>
  <si>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</si>
  <si>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</si>
  <si>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</si>
  <si>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</si>
  <si>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</si>
  <si>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</si>
  <si>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</si>
  <si>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</si>
  <si>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</si>
  <si>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</si>
  <si>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</si>
  <si>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</si>
  <si>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</si>
  <si>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</si>
  <si>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</si>
  <si>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</si>
  <si>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</si>
  <si>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</si>
  <si>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</si>
  <si>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</si>
  <si>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</si>
  <si>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</si>
  <si>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</si>
  <si>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</si>
  <si>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</si>
  <si>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</si>
  <si>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</si>
  <si>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</si>
  <si>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ENSIMMÄISET</t>
  </si>
  <si>
    <t>2.  ottelu</t>
  </si>
  <si>
    <t>Tuuli Nissinen</t>
  </si>
  <si>
    <t>VJJ</t>
  </si>
  <si>
    <t>KPL</t>
  </si>
  <si>
    <t>12.05. 2010  Lipottaret - Kirittäret  0-2  (2-5, 3-8)</t>
  </si>
  <si>
    <t xml:space="preserve">  21 v   3 kk   0 pv</t>
  </si>
  <si>
    <t>16.06. 2010  ViU - Kirittäret  0-2  (0-3, 3-13)</t>
  </si>
  <si>
    <t>10.  ottelu</t>
  </si>
  <si>
    <t xml:space="preserve">  21 v   4 kk   4 pv</t>
  </si>
  <si>
    <t>16.05. 2010  Kirittäret - PeTo-Jussit  1-2  (2-3, 3-2, 1-2)</t>
  </si>
  <si>
    <t xml:space="preserve">  21 v   3 kk   4 pv</t>
  </si>
  <si>
    <t>01.07. 2010  Turku-Pesis - Kirittäret  0-1  (3-3, 1-12)</t>
  </si>
  <si>
    <t>13.  ottelu</t>
  </si>
  <si>
    <t xml:space="preserve">  21 v   4 kk 19 pv</t>
  </si>
  <si>
    <t>2.</t>
  </si>
  <si>
    <t>Seurat</t>
  </si>
  <si>
    <t>VJJ = Vantaanjoen Juoksu  (2001),  kasvattajaseura</t>
  </si>
  <si>
    <t>KPL = Kouvolan Pallonlyöjät  (1931)</t>
  </si>
  <si>
    <t>Kirittäret = Jyväskylän Pesis  (2004)</t>
  </si>
  <si>
    <t>12.2.1989   Vantaa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</si>
</sst>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3" customWidth="1"/>
    <col min="4" max="4" width="10.425781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5703125" style="85" customWidth="1"/>
    <col min="16" max="23" width="5.7109375" style="85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4.5703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45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36</v>
      </c>
      <c r="AA2" s="16"/>
      <c r="AB2" s="16"/>
      <c r="AC2" s="22"/>
      <c r="AD2" s="16"/>
      <c r="AE2" s="17"/>
      <c r="AF2" s="15" t="s">
        <v>37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29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30</v>
      </c>
      <c r="AA3" s="20" t="s">
        <v>31</v>
      </c>
      <c r="AB3" s="17" t="s">
        <v>32</v>
      </c>
      <c r="AC3" s="17" t="s">
        <v>38</v>
      </c>
      <c r="AD3" s="19" t="s">
        <v>39</v>
      </c>
      <c r="AE3" s="20" t="s">
        <v>40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2005</v>
      </c>
      <c r="C4" s="29"/>
      <c r="D4" s="30" t="s">
        <v>46</v>
      </c>
      <c r="E4" s="29"/>
      <c r="F4" s="31" t="s">
        <v>41</v>
      </c>
      <c r="G4" s="29"/>
      <c r="H4" s="29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25"/>
      <c r="AH4" s="9"/>
      <c r="AI4" s="9"/>
      <c r="AJ4" s="26"/>
      <c r="AK4" s="9"/>
      <c r="AL4" s="9"/>
    </row>
    <row r="5" spans="1:38" ht="15" customHeight="1" x14ac:dyDescent="0.2">
      <c r="A5" s="1"/>
      <c r="B5" s="29">
        <v>2006</v>
      </c>
      <c r="C5" s="29"/>
      <c r="D5" s="30" t="s">
        <v>46</v>
      </c>
      <c r="E5" s="29"/>
      <c r="F5" s="31" t="s">
        <v>41</v>
      </c>
      <c r="G5" s="29"/>
      <c r="H5" s="29"/>
      <c r="I5" s="29"/>
      <c r="J5" s="29"/>
      <c r="K5" s="29"/>
      <c r="L5" s="29"/>
      <c r="M5" s="29"/>
      <c r="N5" s="29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25"/>
      <c r="AH5" s="9"/>
      <c r="AI5" s="9"/>
      <c r="AJ5" s="26"/>
      <c r="AK5" s="9"/>
      <c r="AL5" s="9"/>
    </row>
    <row r="6" spans="1:38" ht="15" customHeight="1" x14ac:dyDescent="0.2">
      <c r="A6" s="1"/>
      <c r="B6" s="29">
        <v>2007</v>
      </c>
      <c r="C6" s="29"/>
      <c r="D6" s="30" t="s">
        <v>46</v>
      </c>
      <c r="E6" s="29"/>
      <c r="F6" s="31" t="s">
        <v>41</v>
      </c>
      <c r="G6" s="29"/>
      <c r="H6" s="29"/>
      <c r="I6" s="29"/>
      <c r="J6" s="29"/>
      <c r="K6" s="29"/>
      <c r="L6" s="29"/>
      <c r="M6" s="29"/>
      <c r="N6" s="29"/>
      <c r="O6" s="27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25"/>
      <c r="AH6" s="9"/>
      <c r="AI6" s="9"/>
      <c r="AJ6" s="26"/>
      <c r="AK6" s="9"/>
      <c r="AL6" s="9"/>
    </row>
    <row r="7" spans="1:38" ht="15" customHeight="1" x14ac:dyDescent="0.2">
      <c r="A7" s="1"/>
      <c r="B7" s="34">
        <v>2008</v>
      </c>
      <c r="C7" s="34"/>
      <c r="D7" s="35" t="s">
        <v>46</v>
      </c>
      <c r="E7" s="34"/>
      <c r="F7" s="36" t="s">
        <v>42</v>
      </c>
      <c r="G7" s="87"/>
      <c r="H7" s="86"/>
      <c r="I7" s="34"/>
      <c r="J7" s="34"/>
      <c r="K7" s="34"/>
      <c r="L7" s="34"/>
      <c r="M7" s="34"/>
      <c r="N7" s="34"/>
      <c r="O7" s="27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/>
      <c r="AG7" s="25"/>
      <c r="AH7" s="9"/>
      <c r="AI7" s="9"/>
      <c r="AJ7" s="26"/>
      <c r="AK7" s="9"/>
      <c r="AL7" s="9"/>
    </row>
    <row r="8" spans="1:38" ht="15" customHeight="1" x14ac:dyDescent="0.2">
      <c r="A8" s="1"/>
      <c r="B8" s="34">
        <v>2009</v>
      </c>
      <c r="C8" s="34"/>
      <c r="D8" s="35" t="s">
        <v>47</v>
      </c>
      <c r="E8" s="34"/>
      <c r="F8" s="36" t="s">
        <v>42</v>
      </c>
      <c r="G8" s="87"/>
      <c r="H8" s="86"/>
      <c r="I8" s="34"/>
      <c r="J8" s="34"/>
      <c r="K8" s="34"/>
      <c r="L8" s="34"/>
      <c r="M8" s="34"/>
      <c r="N8" s="34"/>
      <c r="O8" s="27"/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/>
      <c r="AG8" s="25"/>
      <c r="AH8" s="9"/>
      <c r="AI8" s="9"/>
      <c r="AJ8" s="26"/>
      <c r="AK8" s="9"/>
      <c r="AL8" s="9"/>
    </row>
    <row r="9" spans="1:38" s="11" customFormat="1" ht="15" customHeight="1" x14ac:dyDescent="0.2">
      <c r="A9" s="1"/>
      <c r="B9" s="32">
        <v>2010</v>
      </c>
      <c r="C9" s="32" t="s">
        <v>23</v>
      </c>
      <c r="D9" s="37" t="s">
        <v>4</v>
      </c>
      <c r="E9" s="32">
        <v>22</v>
      </c>
      <c r="F9" s="32">
        <v>1</v>
      </c>
      <c r="G9" s="32">
        <v>2</v>
      </c>
      <c r="H9" s="32">
        <v>18</v>
      </c>
      <c r="I9" s="32">
        <v>33</v>
      </c>
      <c r="J9" s="32">
        <v>24</v>
      </c>
      <c r="K9" s="32">
        <v>3</v>
      </c>
      <c r="L9" s="32">
        <v>3</v>
      </c>
      <c r="M9" s="32">
        <v>3</v>
      </c>
      <c r="N9" s="38">
        <v>0.52380000000000004</v>
      </c>
      <c r="O9" s="27">
        <f>PRODUCT(I9/N9)</f>
        <v>63.001145475372276</v>
      </c>
      <c r="P9" s="32">
        <v>9</v>
      </c>
      <c r="Q9" s="32">
        <v>0</v>
      </c>
      <c r="R9" s="32">
        <v>0</v>
      </c>
      <c r="S9" s="32">
        <v>6</v>
      </c>
      <c r="T9" s="32">
        <v>10</v>
      </c>
      <c r="U9" s="33"/>
      <c r="V9" s="33"/>
      <c r="W9" s="33"/>
      <c r="X9" s="33"/>
      <c r="Y9" s="33"/>
      <c r="Z9" s="32"/>
      <c r="AA9" s="32"/>
      <c r="AB9" s="32">
        <v>1</v>
      </c>
      <c r="AC9" s="32">
        <v>1</v>
      </c>
      <c r="AD9" s="32"/>
      <c r="AE9" s="32"/>
      <c r="AF9" s="15" t="s">
        <v>17</v>
      </c>
      <c r="AG9" s="25"/>
      <c r="AH9" s="9"/>
      <c r="AI9" s="9"/>
      <c r="AJ9" s="26"/>
      <c r="AK9" s="9"/>
      <c r="AL9" s="9"/>
    </row>
    <row r="10" spans="1:38" s="11" customFormat="1" ht="15" customHeight="1" x14ac:dyDescent="0.2">
      <c r="A10" s="1"/>
      <c r="B10" s="32">
        <v>2011</v>
      </c>
      <c r="C10" s="32" t="s">
        <v>58</v>
      </c>
      <c r="D10" s="37" t="s">
        <v>4</v>
      </c>
      <c r="E10" s="32">
        <v>17</v>
      </c>
      <c r="F10" s="32">
        <v>0</v>
      </c>
      <c r="G10" s="32">
        <v>2</v>
      </c>
      <c r="H10" s="32">
        <v>17</v>
      </c>
      <c r="I10" s="32">
        <v>22</v>
      </c>
      <c r="J10" s="32">
        <v>16</v>
      </c>
      <c r="K10" s="32">
        <v>2</v>
      </c>
      <c r="L10" s="32">
        <v>2</v>
      </c>
      <c r="M10" s="32">
        <v>2</v>
      </c>
      <c r="N10" s="38">
        <v>0.41499999999999998</v>
      </c>
      <c r="O10" s="89">
        <f>PRODUCT(I10/N10)</f>
        <v>53.01204819277109</v>
      </c>
      <c r="P10" s="32">
        <v>4</v>
      </c>
      <c r="Q10" s="32">
        <v>0</v>
      </c>
      <c r="R10" s="32">
        <v>0</v>
      </c>
      <c r="S10" s="32">
        <v>0</v>
      </c>
      <c r="T10" s="32">
        <v>2</v>
      </c>
      <c r="U10" s="33"/>
      <c r="V10" s="33"/>
      <c r="W10" s="33"/>
      <c r="X10" s="33"/>
      <c r="Y10" s="33"/>
      <c r="Z10" s="32"/>
      <c r="AA10" s="32"/>
      <c r="AB10" s="32"/>
      <c r="AC10" s="32"/>
      <c r="AD10" s="32">
        <v>1</v>
      </c>
      <c r="AE10" s="32"/>
      <c r="AF10" s="15" t="s">
        <v>17</v>
      </c>
      <c r="AG10" s="25"/>
      <c r="AH10" s="9"/>
      <c r="AI10" s="9"/>
      <c r="AJ10" s="26"/>
      <c r="AK10" s="9"/>
      <c r="AL10" s="9"/>
    </row>
    <row r="11" spans="1:38" s="11" customFormat="1" ht="15" customHeight="1" x14ac:dyDescent="0.2">
      <c r="A11" s="1"/>
      <c r="B11" s="32">
        <v>2012</v>
      </c>
      <c r="C11" s="32"/>
      <c r="D11" s="37"/>
      <c r="E11" s="32"/>
      <c r="F11" s="32"/>
      <c r="G11" s="32"/>
      <c r="H11" s="32"/>
      <c r="I11" s="32"/>
      <c r="J11" s="32"/>
      <c r="K11" s="32"/>
      <c r="L11" s="32"/>
      <c r="M11" s="32"/>
      <c r="N11" s="38"/>
      <c r="O11" s="89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5"/>
      <c r="AG11" s="25"/>
      <c r="AH11" s="9"/>
      <c r="AI11" s="9"/>
      <c r="AJ11" s="26"/>
      <c r="AK11" s="9"/>
      <c r="AL11" s="9"/>
    </row>
    <row r="12" spans="1:38" s="11" customFormat="1" ht="15" customHeight="1" x14ac:dyDescent="0.2">
      <c r="A12" s="1"/>
      <c r="B12" s="32">
        <v>2013</v>
      </c>
      <c r="C12" s="32"/>
      <c r="D12" s="37"/>
      <c r="E12" s="32"/>
      <c r="F12" s="32"/>
      <c r="G12" s="32"/>
      <c r="H12" s="32"/>
      <c r="I12" s="32"/>
      <c r="J12" s="32"/>
      <c r="K12" s="32"/>
      <c r="L12" s="32"/>
      <c r="M12" s="32"/>
      <c r="N12" s="38"/>
      <c r="O12" s="89"/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5"/>
      <c r="AG12" s="25"/>
      <c r="AH12" s="9"/>
      <c r="AI12" s="9"/>
      <c r="AJ12" s="26"/>
      <c r="AK12" s="9"/>
      <c r="AL12" s="9"/>
    </row>
    <row r="13" spans="1:38" s="11" customFormat="1" ht="15" customHeight="1" x14ac:dyDescent="0.2">
      <c r="A13" s="1"/>
      <c r="B13" s="32">
        <v>2014</v>
      </c>
      <c r="C13" s="32"/>
      <c r="D13" s="37"/>
      <c r="E13" s="32"/>
      <c r="F13" s="32"/>
      <c r="G13" s="32"/>
      <c r="H13" s="32"/>
      <c r="I13" s="32"/>
      <c r="J13" s="32"/>
      <c r="K13" s="32"/>
      <c r="L13" s="32"/>
      <c r="M13" s="32"/>
      <c r="N13" s="38"/>
      <c r="O13" s="89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5"/>
      <c r="AG13" s="25"/>
      <c r="AH13" s="9"/>
      <c r="AI13" s="9"/>
      <c r="AJ13" s="26"/>
      <c r="AK13" s="9"/>
      <c r="AL13" s="9"/>
    </row>
    <row r="14" spans="1:38" ht="15" customHeight="1" x14ac:dyDescent="0.2">
      <c r="A14" s="1"/>
      <c r="B14" s="29">
        <v>2015</v>
      </c>
      <c r="C14" s="29"/>
      <c r="D14" s="30" t="s">
        <v>46</v>
      </c>
      <c r="E14" s="29"/>
      <c r="F14" s="31" t="s">
        <v>41</v>
      </c>
      <c r="G14" s="29"/>
      <c r="H14" s="29"/>
      <c r="I14" s="29"/>
      <c r="J14" s="29"/>
      <c r="K14" s="29"/>
      <c r="L14" s="29"/>
      <c r="M14" s="29"/>
      <c r="N14" s="29"/>
      <c r="O14" s="27"/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2"/>
      <c r="AC14" s="32"/>
      <c r="AD14" s="32"/>
      <c r="AE14" s="32"/>
      <c r="AF14" s="15"/>
      <c r="AG14" s="25"/>
      <c r="AH14" s="9"/>
      <c r="AI14" s="9"/>
      <c r="AJ14" s="26"/>
      <c r="AK14" s="9"/>
      <c r="AL14" s="9"/>
    </row>
    <row r="15" spans="1:38" ht="15" customHeight="1" x14ac:dyDescent="0.2">
      <c r="A15" s="1"/>
      <c r="B15" s="18" t="s">
        <v>10</v>
      </c>
      <c r="C15" s="19"/>
      <c r="D15" s="17"/>
      <c r="E15" s="20">
        <f t="shared" ref="E15:M15" si="0">SUM(E4:E14)</f>
        <v>39</v>
      </c>
      <c r="F15" s="20">
        <f t="shared" si="0"/>
        <v>1</v>
      </c>
      <c r="G15" s="20">
        <f t="shared" si="0"/>
        <v>4</v>
      </c>
      <c r="H15" s="20">
        <f t="shared" si="0"/>
        <v>35</v>
      </c>
      <c r="I15" s="20">
        <f t="shared" si="0"/>
        <v>55</v>
      </c>
      <c r="J15" s="20">
        <f t="shared" si="0"/>
        <v>40</v>
      </c>
      <c r="K15" s="20">
        <f t="shared" si="0"/>
        <v>5</v>
      </c>
      <c r="L15" s="20">
        <f t="shared" si="0"/>
        <v>5</v>
      </c>
      <c r="M15" s="20">
        <f t="shared" si="0"/>
        <v>5</v>
      </c>
      <c r="N15" s="39">
        <f>PRODUCT(I15/O15)</f>
        <v>0.47408400942161733</v>
      </c>
      <c r="O15" s="88">
        <f>SUM(O9:O14)</f>
        <v>116.01319366814337</v>
      </c>
      <c r="P15" s="20">
        <f t="shared" ref="P15:AE15" si="1">SUM(P4:P14)</f>
        <v>13</v>
      </c>
      <c r="Q15" s="20">
        <f t="shared" si="1"/>
        <v>0</v>
      </c>
      <c r="R15" s="20">
        <f t="shared" si="1"/>
        <v>0</v>
      </c>
      <c r="S15" s="20">
        <f t="shared" si="1"/>
        <v>6</v>
      </c>
      <c r="T15" s="20">
        <f t="shared" si="1"/>
        <v>12</v>
      </c>
      <c r="U15" s="20">
        <f t="shared" si="1"/>
        <v>0</v>
      </c>
      <c r="V15" s="20">
        <f t="shared" si="1"/>
        <v>0</v>
      </c>
      <c r="W15" s="20">
        <f t="shared" si="1"/>
        <v>0</v>
      </c>
      <c r="X15" s="20">
        <f t="shared" si="1"/>
        <v>0</v>
      </c>
      <c r="Y15" s="20">
        <f t="shared" si="1"/>
        <v>0</v>
      </c>
      <c r="Z15" s="20">
        <f t="shared" si="1"/>
        <v>0</v>
      </c>
      <c r="AA15" s="20">
        <f t="shared" si="1"/>
        <v>0</v>
      </c>
      <c r="AB15" s="20">
        <f t="shared" si="1"/>
        <v>1</v>
      </c>
      <c r="AC15" s="20">
        <f t="shared" si="1"/>
        <v>1</v>
      </c>
      <c r="AD15" s="20">
        <f t="shared" si="1"/>
        <v>1</v>
      </c>
      <c r="AE15" s="20">
        <f t="shared" si="1"/>
        <v>0</v>
      </c>
      <c r="AF15" s="15"/>
      <c r="AG15" s="25"/>
      <c r="AH15" s="9"/>
      <c r="AI15" s="9"/>
      <c r="AJ15" s="26"/>
      <c r="AK15" s="9"/>
      <c r="AL15" s="9"/>
    </row>
    <row r="16" spans="1:38" ht="15" customHeight="1" x14ac:dyDescent="0.2">
      <c r="A16" s="1"/>
      <c r="B16" s="37" t="s">
        <v>2</v>
      </c>
      <c r="C16" s="40"/>
      <c r="D16" s="41">
        <f>SUM(F15:H15)+((I15-F15-G15)/3)+(E15/3)+(Z15*25)+(AA15*25)+(AB15*10)+(AC15*25)+(AD15*20)+(AE15*15)</f>
        <v>124.66666666666667</v>
      </c>
      <c r="E16" s="1"/>
      <c r="F16" s="1"/>
      <c r="G16" s="1"/>
      <c r="H16" s="1"/>
      <c r="I16" s="1"/>
      <c r="J16" s="1"/>
      <c r="K16" s="1"/>
      <c r="L16" s="1"/>
      <c r="M16" s="1"/>
      <c r="N16" s="4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3"/>
      <c r="AE16" s="1"/>
      <c r="AF16" s="1"/>
      <c r="AG16" s="25"/>
      <c r="AH16" s="9"/>
      <c r="AI16" s="9"/>
      <c r="AJ16" s="10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2"/>
      <c r="O17" s="44"/>
      <c r="P17" s="1"/>
      <c r="Q17" s="4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6"/>
      <c r="AG17" s="25"/>
      <c r="AH17" s="26"/>
      <c r="AI17" s="26"/>
      <c r="AJ17" s="26"/>
      <c r="AK17" s="9"/>
      <c r="AL17" s="9"/>
    </row>
    <row r="18" spans="1:38" ht="15" customHeight="1" x14ac:dyDescent="0.25">
      <c r="A18" s="1"/>
      <c r="B18" s="24" t="s">
        <v>18</v>
      </c>
      <c r="C18" s="47"/>
      <c r="D18" s="47"/>
      <c r="E18" s="20" t="s">
        <v>5</v>
      </c>
      <c r="F18" s="20" t="s">
        <v>14</v>
      </c>
      <c r="G18" s="17" t="s">
        <v>15</v>
      </c>
      <c r="H18" s="20" t="s">
        <v>16</v>
      </c>
      <c r="I18" s="20" t="s">
        <v>3</v>
      </c>
      <c r="J18" s="1"/>
      <c r="K18" s="20" t="s">
        <v>33</v>
      </c>
      <c r="L18" s="20" t="s">
        <v>34</v>
      </c>
      <c r="M18" s="20" t="s">
        <v>35</v>
      </c>
      <c r="N18" s="20" t="s">
        <v>29</v>
      </c>
      <c r="O18" s="27"/>
      <c r="P18" s="48" t="s">
        <v>43</v>
      </c>
      <c r="Q18" s="14"/>
      <c r="R18" s="14"/>
      <c r="S18" s="14"/>
      <c r="T18" s="49"/>
      <c r="U18" s="49"/>
      <c r="V18" s="49"/>
      <c r="W18" s="49"/>
      <c r="X18" s="49"/>
      <c r="Y18" s="14"/>
      <c r="Z18" s="14"/>
      <c r="AA18" s="14"/>
      <c r="AB18" s="14"/>
      <c r="AC18" s="14"/>
      <c r="AD18" s="14"/>
      <c r="AE18" s="14"/>
      <c r="AF18" s="50"/>
      <c r="AG18" s="25"/>
      <c r="AH18" s="10"/>
      <c r="AI18" s="10"/>
      <c r="AJ18" s="10"/>
      <c r="AK18" s="9"/>
      <c r="AL18" s="9"/>
    </row>
    <row r="19" spans="1:38" ht="15" customHeight="1" x14ac:dyDescent="0.2">
      <c r="A19" s="1"/>
      <c r="B19" s="48" t="s">
        <v>19</v>
      </c>
      <c r="C19" s="14"/>
      <c r="D19" s="51"/>
      <c r="E19" s="32">
        <f>PRODUCT(E15)</f>
        <v>39</v>
      </c>
      <c r="F19" s="32">
        <f>PRODUCT(F15)</f>
        <v>1</v>
      </c>
      <c r="G19" s="32">
        <f>PRODUCT(G15)</f>
        <v>4</v>
      </c>
      <c r="H19" s="32">
        <f>PRODUCT(H15)</f>
        <v>35</v>
      </c>
      <c r="I19" s="32">
        <f>PRODUCT(I15)</f>
        <v>55</v>
      </c>
      <c r="J19" s="1"/>
      <c r="K19" s="52">
        <f>PRODUCT((F19+G19)/E19)</f>
        <v>0.12820512820512819</v>
      </c>
      <c r="L19" s="52">
        <f>PRODUCT(H19/E19)</f>
        <v>0.89743589743589747</v>
      </c>
      <c r="M19" s="52">
        <f>PRODUCT(I19/E19)</f>
        <v>1.4102564102564104</v>
      </c>
      <c r="N19" s="38">
        <f>PRODUCT(N15)</f>
        <v>0.47408400942161733</v>
      </c>
      <c r="O19" s="27">
        <f>PRODUCT(O15)</f>
        <v>116.01319366814337</v>
      </c>
      <c r="P19" s="53" t="s">
        <v>24</v>
      </c>
      <c r="Q19" s="54"/>
      <c r="R19" s="54"/>
      <c r="S19" s="55" t="s">
        <v>48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 t="s">
        <v>25</v>
      </c>
      <c r="AE19" s="56"/>
      <c r="AF19" s="57" t="s">
        <v>49</v>
      </c>
      <c r="AG19" s="25"/>
      <c r="AH19" s="26"/>
      <c r="AI19" s="26"/>
      <c r="AJ19" s="10"/>
      <c r="AK19" s="9"/>
      <c r="AL19" s="9"/>
    </row>
    <row r="20" spans="1:38" s="11" customFormat="1" ht="15" customHeight="1" x14ac:dyDescent="0.2">
      <c r="A20" s="1"/>
      <c r="B20" s="58" t="s">
        <v>20</v>
      </c>
      <c r="C20" s="59"/>
      <c r="D20" s="60"/>
      <c r="E20" s="32">
        <f>SUM(P15)</f>
        <v>13</v>
      </c>
      <c r="F20" s="32">
        <f>SUM(Q15)</f>
        <v>0</v>
      </c>
      <c r="G20" s="32">
        <f>SUM(R15)</f>
        <v>0</v>
      </c>
      <c r="H20" s="32">
        <f>SUM(S15)</f>
        <v>6</v>
      </c>
      <c r="I20" s="32">
        <f>SUM(T15)</f>
        <v>12</v>
      </c>
      <c r="J20" s="1"/>
      <c r="K20" s="52">
        <f>PRODUCT((F20+G20)/E20)</f>
        <v>0</v>
      </c>
      <c r="L20" s="52">
        <f>PRODUCT(H20/E20)</f>
        <v>0.46153846153846156</v>
      </c>
      <c r="M20" s="52">
        <f>PRODUCT(I20/E20)</f>
        <v>0.92307692307692313</v>
      </c>
      <c r="N20" s="38">
        <v>0.44400000000000001</v>
      </c>
      <c r="O20" s="27">
        <f>PRODUCT(I20/N20)</f>
        <v>27.027027027027028</v>
      </c>
      <c r="P20" s="61" t="s">
        <v>26</v>
      </c>
      <c r="Q20" s="62"/>
      <c r="R20" s="62"/>
      <c r="S20" s="63" t="s">
        <v>50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 t="s">
        <v>51</v>
      </c>
      <c r="AE20" s="64"/>
      <c r="AF20" s="65" t="s">
        <v>52</v>
      </c>
      <c r="AG20" s="25"/>
      <c r="AH20" s="1"/>
      <c r="AI20" s="10"/>
      <c r="AJ20" s="10"/>
      <c r="AK20" s="9"/>
      <c r="AL20" s="9"/>
    </row>
    <row r="21" spans="1:38" ht="15" customHeight="1" x14ac:dyDescent="0.2">
      <c r="A21" s="1"/>
      <c r="B21" s="66" t="s">
        <v>21</v>
      </c>
      <c r="C21" s="67"/>
      <c r="D21" s="68"/>
      <c r="E21" s="33"/>
      <c r="F21" s="33"/>
      <c r="G21" s="33"/>
      <c r="H21" s="33"/>
      <c r="I21" s="33"/>
      <c r="J21" s="1"/>
      <c r="K21" s="69"/>
      <c r="L21" s="69"/>
      <c r="M21" s="69"/>
      <c r="N21" s="70"/>
      <c r="O21" s="27"/>
      <c r="P21" s="61" t="s">
        <v>27</v>
      </c>
      <c r="Q21" s="62"/>
      <c r="R21" s="62"/>
      <c r="S21" s="63" t="s">
        <v>53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 t="s">
        <v>44</v>
      </c>
      <c r="AE21" s="64"/>
      <c r="AF21" s="65" t="s">
        <v>54</v>
      </c>
      <c r="AG21" s="25"/>
      <c r="AH21" s="1"/>
      <c r="AI21" s="10"/>
      <c r="AJ21" s="10"/>
      <c r="AK21" s="9"/>
      <c r="AL21" s="9"/>
    </row>
    <row r="22" spans="1:38" ht="15" customHeight="1" x14ac:dyDescent="0.2">
      <c r="A22" s="1"/>
      <c r="B22" s="71" t="s">
        <v>22</v>
      </c>
      <c r="C22" s="72"/>
      <c r="D22" s="73"/>
      <c r="E22" s="20">
        <f>SUM(E19:E21)</f>
        <v>52</v>
      </c>
      <c r="F22" s="20">
        <f>SUM(F19:F21)</f>
        <v>1</v>
      </c>
      <c r="G22" s="20">
        <f>SUM(G19:G21)</f>
        <v>4</v>
      </c>
      <c r="H22" s="20">
        <f>SUM(H19:H21)</f>
        <v>41</v>
      </c>
      <c r="I22" s="20">
        <f>SUM(I19:I21)</f>
        <v>67</v>
      </c>
      <c r="J22" s="1"/>
      <c r="K22" s="74">
        <f>PRODUCT((F22+G22)/E22)</f>
        <v>9.6153846153846159E-2</v>
      </c>
      <c r="L22" s="74">
        <f>PRODUCT(H22/E22)</f>
        <v>0.78846153846153844</v>
      </c>
      <c r="M22" s="74">
        <f>PRODUCT(I22/E22)</f>
        <v>1.2884615384615385</v>
      </c>
      <c r="N22" s="39">
        <f>PRODUCT(I22/O22)</f>
        <v>0.46839972473743663</v>
      </c>
      <c r="O22" s="27">
        <f>SUM(O19:O21)</f>
        <v>143.0402206951704</v>
      </c>
      <c r="P22" s="75" t="s">
        <v>28</v>
      </c>
      <c r="Q22" s="76"/>
      <c r="R22" s="76"/>
      <c r="S22" s="77" t="s">
        <v>55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 t="s">
        <v>56</v>
      </c>
      <c r="AE22" s="78"/>
      <c r="AF22" s="79" t="s">
        <v>57</v>
      </c>
      <c r="AG22" s="25"/>
      <c r="AH22" s="1"/>
      <c r="AI22" s="10"/>
      <c r="AJ22" s="10"/>
      <c r="AK22" s="9"/>
      <c r="AL22" s="9"/>
    </row>
    <row r="23" spans="1:38" ht="15" customHeight="1" x14ac:dyDescent="0.25">
      <c r="A23" s="1"/>
      <c r="B23" s="43"/>
      <c r="C23" s="43"/>
      <c r="D23" s="43"/>
      <c r="E23" s="43"/>
      <c r="F23" s="43"/>
      <c r="G23" s="43"/>
      <c r="H23" s="43"/>
      <c r="I23" s="43"/>
      <c r="J23" s="1"/>
      <c r="K23" s="43"/>
      <c r="L23" s="43"/>
      <c r="M23" s="43"/>
      <c r="N23" s="42"/>
      <c r="O23" s="27"/>
      <c r="P23" s="1"/>
      <c r="Q23" s="45"/>
      <c r="R23" s="1"/>
      <c r="S23" s="1"/>
      <c r="T23" s="27"/>
      <c r="U23" s="27"/>
      <c r="V23" s="8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1"/>
      <c r="AI23" s="10"/>
      <c r="AJ23" s="10"/>
      <c r="AK23" s="9"/>
      <c r="AL23" s="9"/>
    </row>
    <row r="24" spans="1:38" ht="15" customHeight="1" x14ac:dyDescent="0.25">
      <c r="A24" s="1"/>
      <c r="B24" s="1" t="s">
        <v>59</v>
      </c>
      <c r="C24" s="1"/>
      <c r="D24" s="1" t="s">
        <v>60</v>
      </c>
      <c r="E24" s="1"/>
      <c r="F24" s="1"/>
      <c r="G24" s="1"/>
      <c r="H24" s="1"/>
      <c r="I24" s="1"/>
      <c r="J24" s="1"/>
      <c r="K24" s="1"/>
      <c r="L24" s="1"/>
      <c r="M24" s="1"/>
      <c r="N24" s="45"/>
      <c r="O24" s="27"/>
      <c r="P24" s="1"/>
      <c r="Q24" s="45"/>
      <c r="R24" s="1"/>
      <c r="S24" s="1"/>
      <c r="T24" s="27"/>
      <c r="U24" s="27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46"/>
      <c r="AG24" s="25"/>
      <c r="AH24" s="27"/>
      <c r="AI24" s="10"/>
      <c r="AJ24" s="10"/>
      <c r="AK24" s="9"/>
      <c r="AL24" s="9"/>
    </row>
    <row r="25" spans="1:38" ht="15" customHeight="1" x14ac:dyDescent="0.25">
      <c r="A25" s="1"/>
      <c r="B25" s="1"/>
      <c r="C25" s="1"/>
      <c r="D25" s="1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27"/>
      <c r="P25" s="1"/>
      <c r="Q25" s="45"/>
      <c r="R25" s="1"/>
      <c r="S25" s="1"/>
      <c r="T25" s="27"/>
      <c r="U25" s="27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6"/>
      <c r="AG25" s="25"/>
      <c r="AH25" s="10"/>
      <c r="AI25" s="10"/>
      <c r="AJ25" s="10"/>
      <c r="AK25" s="9"/>
      <c r="AL25" s="9"/>
    </row>
    <row r="26" spans="1:38" s="81" customFormat="1" ht="15" customHeight="1" x14ac:dyDescent="0.25">
      <c r="A26" s="1"/>
      <c r="B26" s="1"/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45"/>
      <c r="O26" s="27"/>
      <c r="P26" s="1"/>
      <c r="Q26" s="45"/>
      <c r="R26" s="1"/>
      <c r="S26" s="1"/>
      <c r="T26" s="27"/>
      <c r="U26" s="27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6"/>
      <c r="AG26" s="9"/>
      <c r="AH26" s="10"/>
      <c r="AI26" s="10"/>
      <c r="AJ26" s="10"/>
      <c r="AK26" s="9"/>
      <c r="AL26" s="9"/>
    </row>
    <row r="27" spans="1:38" s="8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5"/>
      <c r="O27" s="27"/>
      <c r="P27" s="1"/>
      <c r="Q27" s="45"/>
      <c r="R27" s="1"/>
      <c r="S27" s="1"/>
      <c r="T27" s="27"/>
      <c r="U27" s="27"/>
      <c r="V27" s="80"/>
      <c r="W27" s="1"/>
      <c r="X27" s="1"/>
      <c r="Y27" s="1"/>
      <c r="Z27" s="1"/>
      <c r="AA27" s="1"/>
      <c r="AB27" s="1"/>
      <c r="AC27" s="1"/>
      <c r="AD27" s="1"/>
      <c r="AE27" s="1"/>
      <c r="AF27" s="46"/>
      <c r="AG27" s="25"/>
      <c r="AH27" s="10"/>
      <c r="AI27" s="10"/>
      <c r="AJ27" s="10"/>
      <c r="AK27" s="9"/>
      <c r="AL27" s="9"/>
    </row>
    <row r="28" spans="1:38" s="8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5"/>
      <c r="O28" s="27"/>
      <c r="P28" s="1"/>
      <c r="Q28" s="45"/>
      <c r="R28" s="1"/>
      <c r="S28" s="1"/>
      <c r="T28" s="27"/>
      <c r="U28" s="27"/>
      <c r="V28" s="80"/>
      <c r="W28" s="1"/>
      <c r="X28" s="1"/>
      <c r="Y28" s="1"/>
      <c r="Z28" s="1"/>
      <c r="AA28" s="1"/>
      <c r="AB28" s="1"/>
      <c r="AC28" s="1"/>
      <c r="AD28" s="1"/>
      <c r="AE28" s="1"/>
      <c r="AF28" s="46"/>
      <c r="AG28" s="9"/>
      <c r="AH28" s="10"/>
      <c r="AI28" s="10"/>
      <c r="AJ28" s="10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2"/>
      <c r="N29" s="82"/>
      <c r="O29" s="27"/>
      <c r="P29" s="1"/>
      <c r="Q29" s="45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6"/>
      <c r="AG29" s="9"/>
      <c r="AH29" s="10"/>
      <c r="AI29" s="10"/>
      <c r="AJ29" s="10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5"/>
      <c r="R30" s="1"/>
      <c r="S30" s="1"/>
      <c r="T30" s="27"/>
      <c r="U30" s="27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46"/>
      <c r="AG30" s="9"/>
      <c r="AH30" s="10"/>
      <c r="AI30" s="10"/>
      <c r="AJ30" s="10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5"/>
      <c r="R31" s="1"/>
      <c r="S31" s="1"/>
      <c r="T31" s="27"/>
      <c r="U31" s="27"/>
      <c r="V31" s="80"/>
      <c r="W31" s="80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5"/>
      <c r="R32" s="1"/>
      <c r="S32" s="1"/>
      <c r="T32" s="27"/>
      <c r="U32" s="27"/>
      <c r="V32" s="80"/>
      <c r="W32" s="80"/>
      <c r="X32" s="27"/>
      <c r="Y32" s="27"/>
      <c r="Z32" s="27"/>
      <c r="AA32" s="27"/>
      <c r="AB32" s="27"/>
      <c r="AC32" s="27"/>
      <c r="AD32" s="27"/>
      <c r="AE32" s="27"/>
      <c r="AF32" s="27"/>
      <c r="AG32" s="9"/>
      <c r="AH32" s="10"/>
      <c r="AI32" s="10"/>
      <c r="AJ32" s="10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5"/>
      <c r="R33" s="1"/>
      <c r="S33" s="1"/>
      <c r="T33" s="27"/>
      <c r="U33" s="27"/>
      <c r="V33" s="80"/>
      <c r="W33" s="80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  <c r="AI33" s="10"/>
      <c r="AJ33" s="10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7"/>
      <c r="P34" s="1"/>
      <c r="Q34" s="45"/>
      <c r="R34" s="1"/>
      <c r="S34" s="1"/>
      <c r="T34" s="27"/>
      <c r="U34" s="27"/>
      <c r="V34" s="80"/>
      <c r="W34" s="1"/>
      <c r="X34" s="1"/>
      <c r="Y34" s="1"/>
      <c r="Z34" s="1"/>
      <c r="AA34" s="1"/>
      <c r="AB34" s="1"/>
      <c r="AC34" s="1"/>
      <c r="AD34" s="1"/>
      <c r="AE34" s="1"/>
      <c r="AF34" s="46"/>
      <c r="AG34" s="9"/>
      <c r="AH34" s="10"/>
      <c r="AI34" s="10"/>
      <c r="AJ34" s="81"/>
      <c r="AK34" s="81"/>
      <c r="AL34" s="81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2"/>
      <c r="N35" s="42"/>
      <c r="O35" s="27"/>
      <c r="P35" s="1"/>
      <c r="Q35" s="45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6"/>
      <c r="AG35" s="9"/>
      <c r="AH35" s="10"/>
      <c r="AJ35" s="81"/>
      <c r="AK35" s="81"/>
      <c r="AL35" s="81"/>
    </row>
    <row r="36" spans="1:38" ht="15" customHeight="1" x14ac:dyDescent="0.25">
      <c r="A36" s="8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7"/>
      <c r="P36" s="1"/>
      <c r="Q36" s="45"/>
      <c r="R36" s="1"/>
      <c r="S36" s="1"/>
      <c r="T36" s="27"/>
      <c r="U36" s="27"/>
      <c r="V36" s="80"/>
      <c r="W36" s="1"/>
      <c r="X36" s="1"/>
      <c r="Y36" s="1"/>
      <c r="Z36" s="1"/>
      <c r="AA36" s="1"/>
      <c r="AB36" s="1"/>
      <c r="AC36" s="1"/>
      <c r="AD36" s="1"/>
      <c r="AE36" s="1"/>
      <c r="AF36" s="46"/>
      <c r="AG36" s="9"/>
      <c r="AH36" s="10"/>
    </row>
    <row r="37" spans="1:38" ht="15" customHeight="1" x14ac:dyDescent="0.25">
      <c r="A37" s="8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7"/>
      <c r="P37" s="1"/>
      <c r="Q37" s="45"/>
      <c r="R37" s="1"/>
      <c r="S37" s="1"/>
      <c r="T37" s="27"/>
      <c r="U37" s="27"/>
      <c r="V37" s="80"/>
      <c r="W37" s="80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8" ht="15" customHeight="1" x14ac:dyDescent="0.25">
      <c r="A38" s="8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7"/>
      <c r="P38" s="1"/>
      <c r="Q38" s="45"/>
      <c r="R38" s="1"/>
      <c r="S38" s="1"/>
      <c r="T38" s="27"/>
      <c r="U38" s="27"/>
      <c r="V38" s="80"/>
      <c r="W38" s="80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8" ht="15" customHeight="1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5"/>
      <c r="R39" s="1"/>
      <c r="S39" s="1"/>
      <c r="T39" s="27"/>
      <c r="U39" s="27"/>
      <c r="V39" s="80"/>
      <c r="W39" s="80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8" ht="15" customHeight="1" x14ac:dyDescent="0.25">
      <c r="A40" s="8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5"/>
      <c r="R40" s="1"/>
      <c r="S40" s="1"/>
      <c r="T40" s="27"/>
      <c r="U40" s="27"/>
      <c r="V40" s="80"/>
      <c r="W40" s="80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5"/>
      <c r="R41" s="1"/>
      <c r="S41" s="1"/>
      <c r="T41" s="27"/>
      <c r="U41" s="27"/>
      <c r="V41" s="80"/>
      <c r="W41" s="80"/>
      <c r="X41" s="27"/>
      <c r="Y41" s="27"/>
      <c r="Z41" s="27"/>
      <c r="AA41" s="27"/>
      <c r="AB41" s="27"/>
      <c r="AC41" s="27"/>
      <c r="AD41" s="27"/>
      <c r="AE41" s="27"/>
      <c r="AF41" s="9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5"/>
      <c r="R42" s="1"/>
      <c r="S42" s="1"/>
      <c r="T42" s="27"/>
      <c r="U42" s="27"/>
      <c r="V42" s="80"/>
      <c r="W42" s="80"/>
      <c r="X42" s="27"/>
      <c r="Y42" s="27"/>
      <c r="Z42" s="27"/>
      <c r="AA42" s="27"/>
      <c r="AB42" s="27"/>
      <c r="AC42" s="27"/>
      <c r="AD42" s="27"/>
      <c r="AE42" s="27"/>
      <c r="AF42" s="9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5"/>
      <c r="R43" s="1"/>
      <c r="S43" s="1"/>
      <c r="T43" s="27"/>
      <c r="U43" s="27"/>
      <c r="V43" s="80"/>
      <c r="W43" s="80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5"/>
      <c r="R44" s="1"/>
      <c r="S44" s="1"/>
      <c r="T44" s="27"/>
      <c r="U44" s="27"/>
      <c r="V44" s="80"/>
      <c r="W44" s="80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5"/>
      <c r="R45" s="1"/>
      <c r="S45" s="1"/>
      <c r="T45" s="27"/>
      <c r="U45" s="27"/>
      <c r="V45" s="80"/>
      <c r="W45" s="80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5"/>
      <c r="R46" s="1"/>
      <c r="S46" s="1"/>
      <c r="T46" s="27"/>
      <c r="U46" s="27"/>
      <c r="V46" s="80"/>
      <c r="W46" s="80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5"/>
      <c r="R47" s="1"/>
      <c r="S47" s="1"/>
      <c r="T47" s="27"/>
      <c r="U47" s="27"/>
      <c r="V47" s="80"/>
      <c r="W47" s="80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5"/>
      <c r="R48" s="1"/>
      <c r="S48" s="1"/>
      <c r="T48" s="27"/>
      <c r="U48" s="27"/>
      <c r="V48" s="80"/>
      <c r="W48" s="80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5"/>
      <c r="R49" s="1"/>
      <c r="S49" s="1"/>
      <c r="T49" s="27"/>
      <c r="U49" s="27"/>
      <c r="V49" s="80"/>
      <c r="W49" s="80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5"/>
      <c r="R50" s="1"/>
      <c r="S50" s="1"/>
      <c r="T50" s="27"/>
      <c r="U50" s="27"/>
      <c r="V50" s="80"/>
      <c r="W50" s="80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5"/>
      <c r="R51" s="1"/>
      <c r="S51" s="1"/>
      <c r="T51" s="27"/>
      <c r="U51" s="27"/>
      <c r="V51" s="80"/>
      <c r="W51" s="80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4"/>
      <c r="M52" s="84"/>
      <c r="N52" s="84"/>
      <c r="O52" s="4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3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1"/>
      <c r="Q53" s="45"/>
      <c r="R53" s="1"/>
      <c r="S53" s="1"/>
      <c r="T53" s="27"/>
      <c r="U53" s="27"/>
      <c r="V53" s="80"/>
      <c r="W53" s="80"/>
      <c r="X53" s="27"/>
      <c r="Y53" s="27"/>
      <c r="Z53" s="27"/>
      <c r="AA53" s="27"/>
      <c r="AB53" s="27"/>
      <c r="AC53" s="27"/>
      <c r="AD53" s="27"/>
      <c r="AE53" s="27"/>
      <c r="AF53" s="2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1"/>
      <c r="Q54" s="45"/>
      <c r="R54" s="1"/>
      <c r="S54" s="1"/>
      <c r="T54" s="27"/>
      <c r="U54" s="27"/>
      <c r="V54" s="80"/>
      <c r="W54" s="80"/>
      <c r="X54" s="27"/>
      <c r="Y54" s="27"/>
      <c r="Z54" s="27"/>
      <c r="AA54" s="27"/>
      <c r="AB54" s="27"/>
      <c r="AC54" s="27"/>
      <c r="AD54" s="27"/>
      <c r="AE54" s="27"/>
      <c r="AF54" s="27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1"/>
      <c r="Q55" s="45"/>
      <c r="R55" s="1"/>
      <c r="S55" s="1"/>
      <c r="T55" s="27"/>
      <c r="U55" s="27"/>
      <c r="V55" s="80"/>
      <c r="W55" s="80"/>
      <c r="X55" s="27"/>
      <c r="Y55" s="27"/>
      <c r="Z55" s="27"/>
      <c r="AA55" s="27"/>
      <c r="AB55" s="27"/>
      <c r="AC55" s="27"/>
      <c r="AD55" s="27"/>
      <c r="AE55" s="27"/>
      <c r="AF55" s="27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4"/>
      <c r="M56" s="84"/>
      <c r="N56" s="84"/>
      <c r="O56" s="4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3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4"/>
      <c r="M57" s="84"/>
      <c r="N57" s="84"/>
      <c r="O57" s="4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3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4"/>
      <c r="M58" s="84"/>
      <c r="N58" s="84"/>
      <c r="O58" s="4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3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4"/>
      <c r="M59" s="84"/>
      <c r="N59" s="84"/>
      <c r="O59" s="4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3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4"/>
      <c r="M60" s="84"/>
      <c r="N60" s="84"/>
      <c r="O60" s="4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3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4"/>
      <c r="M61" s="84"/>
      <c r="N61" s="84"/>
      <c r="O61" s="4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3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4"/>
      <c r="M62" s="84"/>
      <c r="N62" s="84"/>
      <c r="O62" s="4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3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4"/>
      <c r="M63" s="84"/>
      <c r="N63" s="84"/>
      <c r="O63" s="4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3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4"/>
      <c r="M64" s="84"/>
      <c r="N64" s="84"/>
      <c r="O64" s="4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3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4"/>
      <c r="M65" s="84"/>
      <c r="N65" s="84"/>
      <c r="O65" s="4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3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4"/>
      <c r="M66" s="84"/>
      <c r="N66" s="84"/>
      <c r="O66" s="4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3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4"/>
      <c r="M67" s="84"/>
      <c r="N67" s="84"/>
      <c r="O67" s="4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3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4"/>
      <c r="M68" s="84"/>
      <c r="N68" s="84"/>
      <c r="O68" s="4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3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4"/>
      <c r="M69" s="84"/>
      <c r="N69" s="84"/>
      <c r="O69" s="4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3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4"/>
      <c r="M70" s="84"/>
      <c r="N70" s="84"/>
      <c r="O70" s="4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3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4"/>
      <c r="M71" s="84"/>
      <c r="N71" s="84"/>
      <c r="O71" s="4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3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4"/>
      <c r="M72" s="84"/>
      <c r="N72" s="84"/>
      <c r="O72" s="4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3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4"/>
      <c r="M73" s="84"/>
      <c r="N73" s="84"/>
      <c r="O73" s="4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3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4"/>
      <c r="M74" s="84"/>
      <c r="N74" s="84"/>
      <c r="O74" s="4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3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4"/>
      <c r="M75" s="84"/>
      <c r="N75" s="84"/>
      <c r="O75" s="4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3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4"/>
      <c r="M76" s="84"/>
      <c r="N76" s="84"/>
      <c r="O76" s="4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3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4"/>
      <c r="M77" s="84"/>
      <c r="N77" s="84"/>
      <c r="O77" s="4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3"/>
      <c r="AG77" s="9"/>
      <c r="AH77" s="10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2019-01-26T23:08:12Z</dcterms:modified>
</cp:coreProperties>
</file>